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 activeTab="1"/>
  </bookViews>
  <sheets>
    <sheet name="COPERTINA" sheetId="1" r:id="rId1"/>
    <sheet name="ANALISI DEI COSTI" sheetId="2" r:id="rId2"/>
    <sheet name="RIEPILOGO VENDITE" sheetId="3" r:id="rId3"/>
  </sheets>
  <calcPr calcId="125725"/>
</workbook>
</file>

<file path=xl/calcChain.xml><?xml version="1.0" encoding="utf-8"?>
<calcChain xmlns="http://schemas.openxmlformats.org/spreadsheetml/2006/main">
  <c r="G11" i="2"/>
  <c r="G13"/>
  <c r="G14"/>
  <c r="G16"/>
  <c r="G17"/>
  <c r="G18"/>
  <c r="G19"/>
  <c r="G20"/>
  <c r="G21"/>
  <c r="G22"/>
  <c r="G23"/>
  <c r="G24"/>
  <c r="G26"/>
  <c r="G28" s="1"/>
  <c r="G34" s="1"/>
  <c r="D9" i="3"/>
</calcChain>
</file>

<file path=xl/sharedStrings.xml><?xml version="1.0" encoding="utf-8"?>
<sst xmlns="http://schemas.openxmlformats.org/spreadsheetml/2006/main" count="46" uniqueCount="41">
  <si>
    <t>Leonardo Immobiliare S.r.l</t>
  </si>
  <si>
    <t>Viale Boschetti n°19</t>
  </si>
  <si>
    <t>46043 Castiglione delle Stiviere (Mn)</t>
  </si>
  <si>
    <t>Tel. 0376 636280</t>
  </si>
  <si>
    <t>P.I.: 02117890208</t>
  </si>
  <si>
    <t>PIANO FINANZIARIO</t>
  </si>
  <si>
    <t>ANALISI DEI COSTI</t>
  </si>
  <si>
    <t>OPERE DI REALIZZAZIONE</t>
  </si>
  <si>
    <t>AUTORIMESSE</t>
  </si>
  <si>
    <t>PARTE RESIDENZIALE NUOVA</t>
  </si>
  <si>
    <t>mq</t>
  </si>
  <si>
    <t>€/mq</t>
  </si>
  <si>
    <t>totale opere</t>
  </si>
  <si>
    <t>TOTALE COMPLESSIVO OPERE</t>
  </si>
  <si>
    <t>COSTO AREA</t>
  </si>
  <si>
    <t>COMPETENZE TECNICHE</t>
  </si>
  <si>
    <t>CONSTRIBUTO DI CONCESSIONE</t>
  </si>
  <si>
    <t>ONERI FINANZIARI</t>
  </si>
  <si>
    <t>TOTALE COSTI</t>
  </si>
  <si>
    <t>IPOTESI DI VENDITA</t>
  </si>
  <si>
    <t>RIEPILOGO VENDITE</t>
  </si>
  <si>
    <t>EURO</t>
  </si>
  <si>
    <t>TOTALE VENDITE</t>
  </si>
  <si>
    <t xml:space="preserve">Autorimesse </t>
  </si>
  <si>
    <t xml:space="preserve"> SLP Residenza</t>
  </si>
  <si>
    <t xml:space="preserve"> Giardini privati</t>
  </si>
  <si>
    <t xml:space="preserve"> Portico privato</t>
  </si>
  <si>
    <t xml:space="preserve"> Giardini/marciapiedi comuni</t>
  </si>
  <si>
    <t xml:space="preserve"> Parcheggi comuni</t>
  </si>
  <si>
    <t xml:space="preserve"> Corsia di manovra</t>
  </si>
  <si>
    <t xml:space="preserve"> pergolati privati</t>
  </si>
  <si>
    <t xml:space="preserve"> percorsi comuni e privati</t>
  </si>
  <si>
    <t xml:space="preserve"> Superficie vano scale esterne</t>
  </si>
  <si>
    <t xml:space="preserve"> Superficie strada</t>
  </si>
  <si>
    <t xml:space="preserve"> Marciapiedi privati</t>
  </si>
  <si>
    <t>Unità residenziale Villa 1</t>
  </si>
  <si>
    <t>Unità residenziale Villa 2</t>
  </si>
  <si>
    <t>Unità residenziale Villa 3</t>
  </si>
  <si>
    <t>Unità residenziale Villa 4</t>
  </si>
  <si>
    <t xml:space="preserve">N.4 VILLE SINGOLE </t>
  </si>
  <si>
    <t>LOCALITA' PRATI -SOLFERINO- MN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</si>
</sst>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72" formatCode="_-[$€]\ * #,##0.00_-;\-[$€]\ * #,##0.00_-;_-[$€]\ * &quot;-&quot;??_-;_-@_-"/>
  </numFmts>
  <fonts count="14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15"/>
      <color indexed="53"/>
      <name val="Arial"/>
      <family val="2"/>
    </font>
    <font>
      <i/>
      <sz val="10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1" xfId="0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/>
    <xf numFmtId="4" fontId="3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Fill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4" fillId="3" borderId="9" xfId="0" applyFont="1" applyFill="1" applyBorder="1"/>
    <xf numFmtId="0" fontId="3" fillId="4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43" fontId="3" fillId="2" borderId="5" xfId="2" applyFont="1" applyFill="1" applyBorder="1"/>
    <xf numFmtId="43" fontId="3" fillId="2" borderId="12" xfId="2" applyFont="1" applyFill="1" applyBorder="1" applyAlignment="1">
      <alignment vertical="center"/>
    </xf>
    <xf numFmtId="43" fontId="3" fillId="2" borderId="13" xfId="2" applyFont="1" applyFill="1" applyBorder="1"/>
    <xf numFmtId="43" fontId="3" fillId="0" borderId="14" xfId="2" applyFont="1" applyBorder="1"/>
    <xf numFmtId="43" fontId="3" fillId="0" borderId="0" xfId="2" applyFont="1"/>
    <xf numFmtId="43" fontId="3" fillId="4" borderId="15" xfId="2" applyFont="1" applyFill="1" applyBorder="1"/>
    <xf numFmtId="0" fontId="7" fillId="2" borderId="1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6" borderId="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3" borderId="4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5" fillId="6" borderId="23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13"/>
  <sheetViews>
    <sheetView topLeftCell="A49" workbookViewId="0">
      <selection activeCell="H21" sqref="H21"/>
    </sheetView>
  </sheetViews>
  <sheetFormatPr defaultRowHeight="12.75"/>
  <cols>
    <col min="2" max="2" width="5.7109375" customWidth="1"/>
    <col min="6" max="6" width="13.85546875" customWidth="1"/>
    <col min="7" max="7" width="12.7109375" customWidth="1"/>
  </cols>
  <sheetData>
    <row r="4" spans="1:5" ht="19.5">
      <c r="A4" s="32" t="s">
        <v>0</v>
      </c>
      <c r="B4" s="32"/>
      <c r="C4" s="33"/>
      <c r="D4" s="33"/>
      <c r="E4" s="34"/>
    </row>
    <row r="5" spans="1:5" ht="14.25">
      <c r="A5" s="23" t="s">
        <v>1</v>
      </c>
      <c r="B5" s="23"/>
      <c r="C5" s="24"/>
      <c r="D5" s="24"/>
      <c r="E5" s="25"/>
    </row>
    <row r="6" spans="1:5" ht="14.25">
      <c r="A6" s="23" t="s">
        <v>2</v>
      </c>
      <c r="B6" s="23"/>
      <c r="C6" s="24"/>
      <c r="D6" s="24"/>
      <c r="E6" s="25"/>
    </row>
    <row r="7" spans="1:5" ht="14.25">
      <c r="A7" s="23" t="s">
        <v>3</v>
      </c>
      <c r="B7" s="23"/>
      <c r="C7" s="24"/>
      <c r="D7" s="24"/>
      <c r="E7" s="25"/>
    </row>
    <row r="8" spans="1:5" ht="14.25">
      <c r="A8" s="26" t="s">
        <v>4</v>
      </c>
      <c r="B8" s="24"/>
      <c r="C8" s="24"/>
      <c r="D8" s="24"/>
      <c r="E8" s="25"/>
    </row>
    <row r="26" spans="2:8" ht="18">
      <c r="C26" s="46" t="s">
        <v>5</v>
      </c>
      <c r="D26" s="46"/>
      <c r="E26" s="46"/>
      <c r="F26" s="46"/>
      <c r="G26" s="46"/>
    </row>
    <row r="28" spans="2:8" ht="18">
      <c r="C28" s="46" t="s">
        <v>39</v>
      </c>
      <c r="D28" s="46"/>
      <c r="E28" s="46"/>
      <c r="F28" s="46"/>
      <c r="G28" s="46"/>
    </row>
    <row r="30" spans="2:8" ht="18">
      <c r="B30" s="46" t="s">
        <v>40</v>
      </c>
      <c r="C30" s="46"/>
      <c r="D30" s="46"/>
      <c r="E30" s="46"/>
      <c r="F30" s="46"/>
      <c r="G30" s="46"/>
      <c r="H30" s="46"/>
    </row>
    <row r="58" spans="1:8" ht="13.5" thickBot="1"/>
    <row r="59" spans="1:8" ht="30.75" customHeight="1" thickBot="1">
      <c r="A59" s="41" t="s">
        <v>6</v>
      </c>
      <c r="B59" s="44"/>
      <c r="C59" s="44"/>
      <c r="D59" s="44"/>
      <c r="E59" s="44"/>
      <c r="F59" s="44"/>
      <c r="G59" s="44"/>
      <c r="H59" s="45"/>
    </row>
    <row r="112" ht="13.5" thickBot="1"/>
    <row r="113" spans="1:8" ht="30.75" customHeight="1" thickBot="1">
      <c r="A113" s="41" t="s">
        <v>19</v>
      </c>
      <c r="B113" s="42"/>
      <c r="C113" s="42"/>
      <c r="D113" s="42"/>
      <c r="E113" s="42"/>
      <c r="F113" s="42"/>
      <c r="G113" s="42"/>
      <c r="H113" s="43"/>
    </row>
  </sheetData>
  <mergeCells count="5">
    <mergeCell ref="A113:H113"/>
    <mergeCell ref="A59:H59"/>
    <mergeCell ref="C26:G26"/>
    <mergeCell ref="C28:G28"/>
    <mergeCell ref="B30:H30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H34"/>
  <sheetViews>
    <sheetView tabSelected="1" workbookViewId="0">
      <selection activeCell="E20" sqref="E20"/>
    </sheetView>
  </sheetViews>
  <sheetFormatPr defaultRowHeight="12.75"/>
  <cols>
    <col min="1" max="1" width="5.85546875" customWidth="1"/>
    <col min="2" max="2" width="9.140625" style="3"/>
    <col min="3" max="3" width="13.42578125" style="3" customWidth="1"/>
    <col min="4" max="4" width="12.28515625" style="4" customWidth="1"/>
    <col min="5" max="5" width="10.5703125" style="4" customWidth="1"/>
    <col min="7" max="8" width="18.5703125" style="3" customWidth="1"/>
  </cols>
  <sheetData>
    <row r="2" spans="2:8" ht="13.5" thickBot="1"/>
    <row r="3" spans="2:8">
      <c r="B3" s="59" t="s">
        <v>6</v>
      </c>
      <c r="C3" s="60"/>
      <c r="D3" s="60"/>
      <c r="E3" s="60"/>
      <c r="F3" s="60"/>
      <c r="G3" s="61"/>
      <c r="H3" s="2"/>
    </row>
    <row r="4" spans="2:8">
      <c r="B4" s="62"/>
      <c r="C4" s="63"/>
      <c r="D4" s="63"/>
      <c r="E4" s="63"/>
      <c r="F4" s="63"/>
      <c r="G4" s="64"/>
      <c r="H4" s="2"/>
    </row>
    <row r="5" spans="2:8">
      <c r="B5" s="62"/>
      <c r="C5" s="63"/>
      <c r="D5" s="63"/>
      <c r="E5" s="63"/>
      <c r="F5" s="63"/>
      <c r="G5" s="64"/>
      <c r="H5" s="2"/>
    </row>
    <row r="6" spans="2:8" ht="13.5" thickBot="1">
      <c r="B6" s="65"/>
      <c r="C6" s="66"/>
      <c r="D6" s="66"/>
      <c r="E6" s="66"/>
      <c r="F6" s="66"/>
      <c r="G6" s="67"/>
      <c r="H6" s="2"/>
    </row>
    <row r="7" spans="2:8">
      <c r="B7" s="9"/>
      <c r="C7" s="10"/>
      <c r="D7" s="11"/>
      <c r="E7" s="11"/>
      <c r="F7" s="1"/>
      <c r="G7" s="12"/>
      <c r="H7" s="10"/>
    </row>
    <row r="8" spans="2:8">
      <c r="B8" s="68" t="s">
        <v>7</v>
      </c>
      <c r="C8" s="69"/>
      <c r="D8" s="11"/>
      <c r="E8" s="11"/>
      <c r="F8" s="1"/>
      <c r="G8" s="12"/>
      <c r="H8" s="10"/>
    </row>
    <row r="9" spans="2:8">
      <c r="B9" s="9"/>
      <c r="C9" s="10"/>
      <c r="D9" s="7" t="s">
        <v>10</v>
      </c>
      <c r="E9" s="7" t="s">
        <v>11</v>
      </c>
      <c r="F9" s="72"/>
      <c r="G9" s="73"/>
      <c r="H9" s="11"/>
    </row>
    <row r="10" spans="2:8">
      <c r="B10" s="70" t="s">
        <v>8</v>
      </c>
      <c r="C10" s="71"/>
      <c r="D10" s="11"/>
      <c r="E10" s="11"/>
      <c r="F10" s="1"/>
      <c r="G10" s="12"/>
      <c r="H10" s="10"/>
    </row>
    <row r="11" spans="2:8">
      <c r="B11" s="55" t="s">
        <v>23</v>
      </c>
      <c r="C11" s="56"/>
      <c r="D11" s="7">
        <v>192</v>
      </c>
      <c r="E11" s="7">
        <v>375</v>
      </c>
      <c r="F11" s="8"/>
      <c r="G11" s="14">
        <f>PRODUCT(D11:F11)</f>
        <v>72000</v>
      </c>
      <c r="H11" s="16"/>
    </row>
    <row r="12" spans="2:8">
      <c r="B12" s="57" t="s">
        <v>9</v>
      </c>
      <c r="C12" s="58"/>
      <c r="D12" s="7"/>
      <c r="E12" s="7"/>
      <c r="F12" s="8"/>
      <c r="G12" s="14"/>
      <c r="H12" s="16"/>
    </row>
    <row r="13" spans="2:8">
      <c r="B13" s="55" t="s">
        <v>24</v>
      </c>
      <c r="C13" s="56"/>
      <c r="D13" s="7">
        <v>421</v>
      </c>
      <c r="E13" s="7">
        <v>750</v>
      </c>
      <c r="F13" s="8"/>
      <c r="G13" s="14">
        <f t="shared" ref="G13:G24" si="0">PRODUCT(D13:F13)</f>
        <v>315750</v>
      </c>
      <c r="H13" s="16"/>
    </row>
    <row r="14" spans="2:8">
      <c r="B14" s="13" t="s">
        <v>25</v>
      </c>
      <c r="C14" s="6"/>
      <c r="D14" s="7">
        <v>1730</v>
      </c>
      <c r="E14" s="7">
        <v>150</v>
      </c>
      <c r="F14" s="8"/>
      <c r="G14" s="14">
        <f t="shared" si="0"/>
        <v>259500</v>
      </c>
      <c r="H14" s="16"/>
    </row>
    <row r="15" spans="2:8">
      <c r="B15" s="13" t="s">
        <v>30</v>
      </c>
      <c r="C15" s="6"/>
      <c r="D15" s="7">
        <v>97</v>
      </c>
      <c r="E15" s="7">
        <v>150</v>
      </c>
      <c r="F15" s="8"/>
      <c r="G15" s="14"/>
      <c r="H15" s="16"/>
    </row>
    <row r="16" spans="2:8">
      <c r="B16" s="55" t="s">
        <v>26</v>
      </c>
      <c r="C16" s="56"/>
      <c r="D16" s="7">
        <v>24</v>
      </c>
      <c r="E16" s="7">
        <v>350</v>
      </c>
      <c r="F16" s="8"/>
      <c r="G16" s="14">
        <f t="shared" si="0"/>
        <v>8400</v>
      </c>
      <c r="H16" s="16"/>
    </row>
    <row r="17" spans="2:8">
      <c r="B17" s="55" t="s">
        <v>33</v>
      </c>
      <c r="C17" s="56"/>
      <c r="D17" s="7">
        <v>207</v>
      </c>
      <c r="E17" s="7">
        <v>150</v>
      </c>
      <c r="F17" s="8"/>
      <c r="G17" s="14">
        <f t="shared" si="0"/>
        <v>31050</v>
      </c>
      <c r="H17" s="16"/>
    </row>
    <row r="18" spans="2:8">
      <c r="B18" s="55" t="s">
        <v>34</v>
      </c>
      <c r="C18" s="56"/>
      <c r="D18" s="7">
        <v>377</v>
      </c>
      <c r="E18" s="7">
        <v>150</v>
      </c>
      <c r="F18" s="8"/>
      <c r="G18" s="14">
        <f t="shared" si="0"/>
        <v>56550</v>
      </c>
      <c r="H18" s="16"/>
    </row>
    <row r="19" spans="2:8">
      <c r="B19" s="55" t="s">
        <v>24</v>
      </c>
      <c r="C19" s="56"/>
      <c r="D19" s="7">
        <v>421</v>
      </c>
      <c r="E19" s="7">
        <v>375</v>
      </c>
      <c r="F19" s="8"/>
      <c r="G19" s="14">
        <f t="shared" si="0"/>
        <v>157875</v>
      </c>
      <c r="H19" s="16"/>
    </row>
    <row r="20" spans="2:8">
      <c r="B20" s="55" t="s">
        <v>32</v>
      </c>
      <c r="C20" s="56"/>
      <c r="D20" s="7">
        <v>35</v>
      </c>
      <c r="E20" s="7">
        <v>350</v>
      </c>
      <c r="F20" s="8"/>
      <c r="G20" s="14">
        <f t="shared" si="0"/>
        <v>12250</v>
      </c>
      <c r="H20" s="16"/>
    </row>
    <row r="21" spans="2:8">
      <c r="B21" s="55" t="s">
        <v>27</v>
      </c>
      <c r="C21" s="56"/>
      <c r="D21" s="7">
        <v>18</v>
      </c>
      <c r="E21" s="7">
        <v>150</v>
      </c>
      <c r="F21" s="8"/>
      <c r="G21" s="14">
        <f t="shared" si="0"/>
        <v>2700</v>
      </c>
      <c r="H21" s="16"/>
    </row>
    <row r="22" spans="2:8">
      <c r="B22" s="15" t="s">
        <v>28</v>
      </c>
      <c r="C22" s="5"/>
      <c r="D22" s="7">
        <v>55</v>
      </c>
      <c r="E22" s="7">
        <v>150</v>
      </c>
      <c r="F22" s="8"/>
      <c r="G22" s="14">
        <f t="shared" si="0"/>
        <v>8250</v>
      </c>
      <c r="H22" s="16"/>
    </row>
    <row r="23" spans="2:8">
      <c r="B23" s="15" t="s">
        <v>31</v>
      </c>
      <c r="C23" s="5"/>
      <c r="D23" s="7">
        <v>76</v>
      </c>
      <c r="E23" s="7">
        <v>130</v>
      </c>
      <c r="F23" s="8"/>
      <c r="G23" s="14">
        <f t="shared" si="0"/>
        <v>9880</v>
      </c>
      <c r="H23" s="16"/>
    </row>
    <row r="24" spans="2:8">
      <c r="B24" s="13" t="s">
        <v>29</v>
      </c>
      <c r="C24" s="6"/>
      <c r="D24" s="7">
        <v>200</v>
      </c>
      <c r="E24" s="7">
        <v>150</v>
      </c>
      <c r="F24" s="8"/>
      <c r="G24" s="14">
        <f t="shared" si="0"/>
        <v>30000</v>
      </c>
      <c r="H24" s="16"/>
    </row>
    <row r="25" spans="2:8">
      <c r="B25" s="9"/>
      <c r="C25" s="10"/>
      <c r="D25" s="11"/>
      <c r="E25" s="11"/>
      <c r="F25" s="1"/>
      <c r="G25" s="12"/>
      <c r="H25" s="10"/>
    </row>
    <row r="26" spans="2:8">
      <c r="B26" s="53" t="s">
        <v>12</v>
      </c>
      <c r="C26" s="54"/>
      <c r="D26" s="54"/>
      <c r="E26" s="54"/>
      <c r="F26" s="54"/>
      <c r="G26" s="35">
        <f>SUM(G8:G24)</f>
        <v>964205</v>
      </c>
      <c r="H26" s="17"/>
    </row>
    <row r="27" spans="2:8" ht="13.5" thickBot="1">
      <c r="B27" s="9"/>
      <c r="C27" s="10"/>
      <c r="D27" s="11"/>
      <c r="E27" s="11"/>
      <c r="F27" s="1"/>
      <c r="G27" s="12"/>
      <c r="H27" s="10"/>
    </row>
    <row r="28" spans="2:8" ht="22.5" customHeight="1">
      <c r="B28" s="51" t="s">
        <v>13</v>
      </c>
      <c r="C28" s="52"/>
      <c r="D28" s="52"/>
      <c r="E28" s="52"/>
      <c r="F28" s="52"/>
      <c r="G28" s="36">
        <f>G26</f>
        <v>964205</v>
      </c>
      <c r="H28" s="18"/>
    </row>
    <row r="29" spans="2:8" ht="22.5" customHeight="1">
      <c r="B29" s="47" t="s">
        <v>14</v>
      </c>
      <c r="C29" s="48"/>
      <c r="D29" s="48"/>
      <c r="E29" s="48"/>
      <c r="F29" s="48"/>
      <c r="G29" s="22">
        <v>420000</v>
      </c>
      <c r="H29" s="19"/>
    </row>
    <row r="30" spans="2:8" ht="22.5" customHeight="1">
      <c r="B30" s="47" t="s">
        <v>15</v>
      </c>
      <c r="C30" s="48"/>
      <c r="D30" s="48"/>
      <c r="E30" s="48"/>
      <c r="F30" s="48"/>
      <c r="G30" s="22">
        <v>36500</v>
      </c>
      <c r="H30" s="19"/>
    </row>
    <row r="31" spans="2:8" ht="22.5" customHeight="1">
      <c r="B31" s="47" t="s">
        <v>16</v>
      </c>
      <c r="C31" s="48"/>
      <c r="D31" s="48"/>
      <c r="E31" s="48"/>
      <c r="F31" s="48"/>
      <c r="G31" s="22">
        <v>30000</v>
      </c>
      <c r="H31" s="19"/>
    </row>
    <row r="32" spans="2:8" ht="22.5" customHeight="1">
      <c r="B32" s="47" t="s">
        <v>17</v>
      </c>
      <c r="C32" s="48"/>
      <c r="D32" s="48"/>
      <c r="E32" s="48"/>
      <c r="F32" s="48"/>
      <c r="G32" s="22">
        <v>30000</v>
      </c>
      <c r="H32" s="19"/>
    </row>
    <row r="33" spans="2:8" ht="13.5" thickBot="1">
      <c r="B33" s="9"/>
      <c r="C33" s="10"/>
      <c r="D33" s="11"/>
      <c r="E33" s="11"/>
      <c r="F33" s="1"/>
      <c r="G33" s="12"/>
      <c r="H33" s="10"/>
    </row>
    <row r="34" spans="2:8" ht="22.5" customHeight="1" thickBot="1">
      <c r="B34" s="49" t="s">
        <v>18</v>
      </c>
      <c r="C34" s="50"/>
      <c r="D34" s="50"/>
      <c r="E34" s="50"/>
      <c r="F34" s="50"/>
      <c r="G34" s="37">
        <f>SUM(G28:G32)</f>
        <v>1480705</v>
      </c>
      <c r="H34" s="17"/>
    </row>
  </sheetData>
  <mergeCells count="20">
    <mergeCell ref="B12:C12"/>
    <mergeCell ref="B13:C13"/>
    <mergeCell ref="B18:C18"/>
    <mergeCell ref="B11:C11"/>
    <mergeCell ref="B3:G6"/>
    <mergeCell ref="B8:C8"/>
    <mergeCell ref="B10:C10"/>
    <mergeCell ref="F9:G9"/>
    <mergeCell ref="B26:F26"/>
    <mergeCell ref="B20:C20"/>
    <mergeCell ref="B21:C21"/>
    <mergeCell ref="B16:C16"/>
    <mergeCell ref="B17:C17"/>
    <mergeCell ref="B19:C19"/>
    <mergeCell ref="B32:F32"/>
    <mergeCell ref="B34:F34"/>
    <mergeCell ref="B28:F28"/>
    <mergeCell ref="B29:F29"/>
    <mergeCell ref="B30:F30"/>
    <mergeCell ref="B31:F3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3" sqref="D3:D6"/>
    </sheetView>
  </sheetViews>
  <sheetFormatPr defaultRowHeight="11.25"/>
  <cols>
    <col min="1" max="1" width="21.85546875" style="3" customWidth="1"/>
    <col min="2" max="2" width="28.5703125" style="3" customWidth="1"/>
    <col min="3" max="3" width="9.140625" style="20"/>
    <col min="4" max="4" width="18.140625" style="3" customWidth="1"/>
    <col min="5" max="16384" width="9.140625" style="3"/>
  </cols>
  <sheetData>
    <row r="1" spans="1:4" ht="12" thickBot="1"/>
    <row r="2" spans="1:4" ht="12" thickBot="1">
      <c r="A2" s="31" t="s">
        <v>20</v>
      </c>
    </row>
    <row r="3" spans="1:4" ht="12" thickBot="1">
      <c r="B3" s="27" t="s">
        <v>35</v>
      </c>
      <c r="C3" s="28" t="s">
        <v>21</v>
      </c>
      <c r="D3" s="38">
        <v>450000</v>
      </c>
    </row>
    <row r="4" spans="1:4" ht="12" thickBot="1">
      <c r="B4" s="27" t="s">
        <v>36</v>
      </c>
      <c r="C4" s="21" t="s">
        <v>21</v>
      </c>
      <c r="D4" s="38">
        <v>450000</v>
      </c>
    </row>
    <row r="5" spans="1:4" ht="12" thickBot="1">
      <c r="B5" s="27" t="s">
        <v>37</v>
      </c>
      <c r="C5" s="21" t="s">
        <v>21</v>
      </c>
      <c r="D5" s="38">
        <v>450000</v>
      </c>
    </row>
    <row r="6" spans="1:4">
      <c r="B6" s="27" t="s">
        <v>38</v>
      </c>
      <c r="C6" s="21" t="s">
        <v>21</v>
      </c>
      <c r="D6" s="38">
        <v>450000</v>
      </c>
    </row>
    <row r="7" spans="1:4">
      <c r="D7" s="39"/>
    </row>
    <row r="8" spans="1:4" ht="12" thickBot="1">
      <c r="D8" s="39"/>
    </row>
    <row r="9" spans="1:4" ht="12" thickBot="1">
      <c r="B9" s="29" t="s">
        <v>22</v>
      </c>
      <c r="C9" s="30"/>
      <c r="D9" s="40">
        <f>SUM(D3:D6)</f>
        <v>1800000</v>
      </c>
    </row>
  </sheetData>
  <phoneticPr fontId="0" type="noConversion"/>
  <pageMargins left="0.2" right="0.22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COPERTINA</vt:lpstr>
      <vt:lpstr>ANALISI DEI COSTI</vt:lpstr>
      <vt:lpstr>RIEPILOGO VENDITE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2006-10-20T07:49:43Z</cp:lastPrinted>
  <dcterms:created xsi:type="dcterms:W3CDTF">2006-03-06T09:54:37Z</dcterms:created>
  <dcterms:modified xsi:type="dcterms:W3CDTF">2013-03-27T20:16:51Z</dcterms:modified>
</cp:coreProperties>
</file>